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D:\工作文件OneDrive\OneDrive - bjfu.edu.cn\学校发文\20220913关于开展推荐2023届优秀应届本科毕业生免试攻读硕士研究生工作的通知\学院材料\"/>
    </mc:Choice>
  </mc:AlternateContent>
  <xr:revisionPtr revIDLastSave="0" documentId="13_ncr:1_{A785A26D-BC46-4D91-9032-61C6B83895A9}" xr6:coauthVersionLast="47" xr6:coauthVersionMax="47" xr10:uidLastSave="{00000000-0000-0000-0000-000000000000}"/>
  <bookViews>
    <workbookView xWindow="-110" yWindow="-110" windowWidth="21820" windowHeight="13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  <c r="O5" i="1"/>
  <c r="I5" i="1"/>
  <c r="S12" i="1"/>
  <c r="O12" i="1"/>
  <c r="I12" i="1"/>
  <c r="S16" i="1"/>
  <c r="O16" i="1"/>
  <c r="I16" i="1"/>
  <c r="S10" i="1"/>
  <c r="O10" i="1"/>
  <c r="I10" i="1"/>
  <c r="S13" i="1"/>
  <c r="O13" i="1"/>
  <c r="I13" i="1"/>
  <c r="S8" i="1"/>
  <c r="O8" i="1"/>
  <c r="I8" i="1"/>
  <c r="S14" i="1"/>
  <c r="O14" i="1"/>
  <c r="I14" i="1"/>
  <c r="S9" i="1"/>
  <c r="O9" i="1"/>
  <c r="I9" i="1"/>
  <c r="S11" i="1"/>
  <c r="O11" i="1"/>
  <c r="I11" i="1"/>
  <c r="S6" i="1"/>
  <c r="O6" i="1"/>
  <c r="I6" i="1"/>
  <c r="S7" i="1"/>
  <c r="O7" i="1"/>
  <c r="I7" i="1"/>
  <c r="S17" i="1"/>
  <c r="O17" i="1"/>
  <c r="I17" i="1"/>
  <c r="S15" i="1"/>
  <c r="O15" i="1"/>
  <c r="I15" i="1"/>
  <c r="O23" i="1"/>
  <c r="P23" i="1" s="1"/>
  <c r="S23" i="1" s="1"/>
  <c r="I23" i="1"/>
  <c r="O28" i="1"/>
  <c r="P28" i="1" s="1"/>
  <c r="S28" i="1" s="1"/>
  <c r="I28" i="1"/>
  <c r="O27" i="1"/>
  <c r="P27" i="1" s="1"/>
  <c r="S27" i="1" s="1"/>
  <c r="I27" i="1"/>
  <c r="O29" i="1"/>
  <c r="P29" i="1" s="1"/>
  <c r="S29" i="1" s="1"/>
  <c r="I29" i="1"/>
  <c r="O30" i="1"/>
  <c r="P30" i="1" s="1"/>
  <c r="S30" i="1" s="1"/>
  <c r="I30" i="1"/>
  <c r="O22" i="1"/>
  <c r="P22" i="1" s="1"/>
  <c r="S22" i="1" s="1"/>
  <c r="I22" i="1"/>
  <c r="O21" i="1"/>
  <c r="P21" i="1" s="1"/>
  <c r="S21" i="1" s="1"/>
  <c r="I21" i="1"/>
  <c r="S25" i="1"/>
  <c r="O25" i="1"/>
  <c r="I25" i="1"/>
  <c r="O24" i="1"/>
  <c r="P24" i="1" s="1"/>
  <c r="S24" i="1" s="1"/>
  <c r="I24" i="1"/>
  <c r="S26" i="1"/>
  <c r="O26" i="1"/>
  <c r="I26" i="1"/>
  <c r="S19" i="1"/>
  <c r="O19" i="1"/>
  <c r="I19" i="1"/>
  <c r="O20" i="1"/>
  <c r="I20" i="1"/>
  <c r="J20" i="1" s="1"/>
  <c r="S20" i="1" s="1"/>
  <c r="S18" i="1"/>
  <c r="O18" i="1"/>
  <c r="I18" i="1"/>
</calcChain>
</file>

<file path=xl/sharedStrings.xml><?xml version="1.0" encoding="utf-8"?>
<sst xmlns="http://schemas.openxmlformats.org/spreadsheetml/2006/main" count="163" uniqueCount="108">
  <si>
    <t>学号</t>
  </si>
  <si>
    <t>班级</t>
  </si>
  <si>
    <t>姓 名</t>
  </si>
  <si>
    <t>志愿服务2%</t>
  </si>
  <si>
    <t>国际组织实习0.5%</t>
  </si>
  <si>
    <t>科研成果1%</t>
  </si>
  <si>
    <t>竞赛1.5%</t>
  </si>
  <si>
    <t>综合素质成绩</t>
  </si>
  <si>
    <t>量化</t>
  </si>
  <si>
    <t>干部</t>
  </si>
  <si>
    <t>总分</t>
  </si>
  <si>
    <t>发表文章类</t>
  </si>
  <si>
    <t>科技创新、创业创新</t>
  </si>
  <si>
    <t>原始分</t>
  </si>
  <si>
    <t>标准分</t>
  </si>
  <si>
    <t>190902101</t>
  </si>
  <si>
    <t>日语19</t>
  </si>
  <si>
    <t>田昊</t>
  </si>
  <si>
    <t>190902116</t>
  </si>
  <si>
    <t>王倩</t>
  </si>
  <si>
    <t>190902121</t>
  </si>
  <si>
    <t>赵欣元</t>
  </si>
  <si>
    <t>190903104</t>
  </si>
  <si>
    <t>商英191</t>
  </si>
  <si>
    <t>董梦舟</t>
  </si>
  <si>
    <t>190903113</t>
  </si>
  <si>
    <t>赵方愉</t>
  </si>
  <si>
    <t>190903117</t>
  </si>
  <si>
    <t>苗琛昆</t>
  </si>
  <si>
    <t>190903125</t>
  </si>
  <si>
    <t>江好</t>
  </si>
  <si>
    <t>190903204</t>
  </si>
  <si>
    <t>商英192</t>
  </si>
  <si>
    <t>包涵</t>
  </si>
  <si>
    <t>190903213</t>
  </si>
  <si>
    <t>陈苏萌</t>
  </si>
  <si>
    <t>190903217</t>
  </si>
  <si>
    <t>王晓静</t>
  </si>
  <si>
    <t>190903220</t>
  </si>
  <si>
    <t>王雨晴</t>
  </si>
  <si>
    <t>190903222</t>
  </si>
  <si>
    <t>李欣欣</t>
  </si>
  <si>
    <t>190903224</t>
  </si>
  <si>
    <t>魏翁之意</t>
  </si>
  <si>
    <t>190901107</t>
  </si>
  <si>
    <t>英语191</t>
  </si>
  <si>
    <t>熊艺洋</t>
  </si>
  <si>
    <t>190901120</t>
  </si>
  <si>
    <t>邱子冬</t>
  </si>
  <si>
    <t>190901124</t>
  </si>
  <si>
    <t>彭临书</t>
  </si>
  <si>
    <t>190901205</t>
  </si>
  <si>
    <t>英语192</t>
  </si>
  <si>
    <t>何念念</t>
  </si>
  <si>
    <t>190901207</t>
  </si>
  <si>
    <t>韩晓雨</t>
  </si>
  <si>
    <t>190901208</t>
  </si>
  <si>
    <t>林子涵</t>
  </si>
  <si>
    <t>190901209</t>
  </si>
  <si>
    <t>蔺子瑜</t>
  </si>
  <si>
    <t>190901210</t>
  </si>
  <si>
    <t>林曦</t>
  </si>
  <si>
    <t>190901211</t>
  </si>
  <si>
    <t>韦楚思</t>
  </si>
  <si>
    <t>190901217</t>
  </si>
  <si>
    <t>王福涵</t>
  </si>
  <si>
    <t>190901221</t>
  </si>
  <si>
    <t>刘琪</t>
  </si>
  <si>
    <t>190901224</t>
  </si>
  <si>
    <t>赵晓迈</t>
  </si>
  <si>
    <t>190901225</t>
  </si>
  <si>
    <t>张莞笛</t>
  </si>
  <si>
    <t>全学程学分积
（95%）</t>
    <phoneticPr fontId="5" type="noConversion"/>
  </si>
  <si>
    <t>原始分</t>
    <phoneticPr fontId="5" type="noConversion"/>
  </si>
  <si>
    <t>标准分</t>
    <phoneticPr fontId="5" type="noConversion"/>
  </si>
  <si>
    <t>85.88</t>
  </si>
  <si>
    <t>86.37</t>
  </si>
  <si>
    <t>89.75</t>
  </si>
  <si>
    <t>92.75</t>
  </si>
  <si>
    <t>87.22</t>
  </si>
  <si>
    <t>87.92</t>
  </si>
  <si>
    <t>87.13</t>
  </si>
  <si>
    <t>89.2</t>
  </si>
  <si>
    <t>87.09</t>
  </si>
  <si>
    <t>88.74</t>
  </si>
  <si>
    <t>86.33</t>
  </si>
  <si>
    <t>87.3</t>
  </si>
  <si>
    <t>92.26</t>
  </si>
  <si>
    <t>92.37</t>
  </si>
  <si>
    <t>90.57</t>
  </si>
  <si>
    <t>90.92</t>
  </si>
  <si>
    <t>90.75</t>
  </si>
  <si>
    <t>90.51</t>
  </si>
  <si>
    <t>90.11</t>
  </si>
  <si>
    <t>93.64</t>
  </si>
  <si>
    <t>90.91</t>
  </si>
  <si>
    <t>88.48</t>
  </si>
  <si>
    <t>89.39</t>
  </si>
  <si>
    <t>90.62</t>
  </si>
  <si>
    <t>90.29</t>
  </si>
  <si>
    <t>91.85</t>
  </si>
  <si>
    <t>综合成绩</t>
    <phoneticPr fontId="5" type="noConversion"/>
  </si>
  <si>
    <t>综合排名</t>
    <phoneticPr fontId="5" type="noConversion"/>
  </si>
  <si>
    <t>专业</t>
    <phoneticPr fontId="5" type="noConversion"/>
  </si>
  <si>
    <t>英语</t>
    <phoneticPr fontId="5" type="noConversion"/>
  </si>
  <si>
    <t>日语</t>
    <phoneticPr fontId="5" type="noConversion"/>
  </si>
  <si>
    <t>商英</t>
    <phoneticPr fontId="5" type="noConversion"/>
  </si>
  <si>
    <t>外语学院推荐2023届优秀应届本科毕业生免试攻读研究生综合成绩公示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</si>
</sst>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_ "/>
    <numFmt numFmtId="178" formatCode="0.0000_ "/>
  </numFmts>
  <fonts count="10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177" fontId="0" fillId="3" borderId="3" xfId="0" applyNumberFormat="1" applyFill="1" applyBorder="1" applyAlignment="1">
      <alignment horizontal="center" vertical="center"/>
    </xf>
    <xf numFmtId="178" fontId="0" fillId="3" borderId="10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zoomScale="85" zoomScaleNormal="85" workbookViewId="0">
      <selection activeCell="W9" sqref="W9"/>
    </sheetView>
  </sheetViews>
  <sheetFormatPr defaultColWidth="9" defaultRowHeight="14" x14ac:dyDescent="0.25"/>
  <cols>
    <col min="1" max="1" width="10.90625" style="1" customWidth="1"/>
    <col min="2" max="2" width="8.6328125" style="1" customWidth="1"/>
    <col min="3" max="6" width="9" style="1"/>
    <col min="7" max="9" width="9" style="5"/>
    <col min="10" max="10" width="12.6328125" style="5"/>
    <col min="11" max="11" width="9" style="5"/>
    <col min="12" max="12" width="9.36328125" style="5"/>
    <col min="13" max="14" width="9" style="5"/>
    <col min="15" max="15" width="10.7265625" style="5" customWidth="1"/>
    <col min="16" max="16" width="11.453125" style="5" customWidth="1"/>
    <col min="17" max="17" width="9" style="5"/>
    <col min="18" max="18" width="9.36328125" style="5"/>
    <col min="19" max="19" width="12.6328125" style="5"/>
    <col min="20" max="20" width="9" style="1"/>
    <col min="21" max="21" width="9" style="5"/>
    <col min="22" max="16384" width="9" style="1"/>
  </cols>
  <sheetData>
    <row r="1" spans="1:21" ht="21.5" thickBot="1" x14ac:dyDescent="0.3">
      <c r="A1" s="11" t="s">
        <v>107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ht="14.5" thickBot="1" x14ac:dyDescent="0.3">
      <c r="A2" s="14" t="s">
        <v>0</v>
      </c>
      <c r="B2" s="14" t="s">
        <v>1</v>
      </c>
      <c r="C2" s="13" t="s">
        <v>2</v>
      </c>
      <c r="D2" s="8" t="s">
        <v>103</v>
      </c>
      <c r="E2" s="16" t="s">
        <v>72</v>
      </c>
      <c r="F2" s="17"/>
      <c r="G2" s="13" t="s">
        <v>3</v>
      </c>
      <c r="H2" s="13"/>
      <c r="I2" s="13"/>
      <c r="J2" s="13"/>
      <c r="K2" s="13" t="s">
        <v>4</v>
      </c>
      <c r="L2" s="13"/>
      <c r="M2" s="13" t="s">
        <v>5</v>
      </c>
      <c r="N2" s="13"/>
      <c r="O2" s="13"/>
      <c r="P2" s="13"/>
      <c r="Q2" s="13" t="s">
        <v>6</v>
      </c>
      <c r="R2" s="13"/>
      <c r="S2" s="15" t="s">
        <v>7</v>
      </c>
      <c r="T2" s="6" t="s">
        <v>101</v>
      </c>
      <c r="U2" s="6" t="s">
        <v>102</v>
      </c>
    </row>
    <row r="3" spans="1:21" ht="27" customHeight="1" thickBot="1" x14ac:dyDescent="0.3">
      <c r="A3" s="14"/>
      <c r="B3" s="14"/>
      <c r="C3" s="13"/>
      <c r="D3" s="9"/>
      <c r="E3" s="18"/>
      <c r="F3" s="19"/>
      <c r="G3" s="2" t="s">
        <v>8</v>
      </c>
      <c r="H3" s="2" t="s">
        <v>9</v>
      </c>
      <c r="I3" s="13" t="s">
        <v>10</v>
      </c>
      <c r="J3" s="13"/>
      <c r="K3" s="13"/>
      <c r="L3" s="13"/>
      <c r="M3" s="2" t="s">
        <v>11</v>
      </c>
      <c r="N3" s="2" t="s">
        <v>12</v>
      </c>
      <c r="O3" s="13" t="s">
        <v>10</v>
      </c>
      <c r="P3" s="13"/>
      <c r="Q3" s="13"/>
      <c r="R3" s="13"/>
      <c r="S3" s="15"/>
      <c r="T3" s="7"/>
      <c r="U3" s="7"/>
    </row>
    <row r="4" spans="1:21" ht="14.5" thickBot="1" x14ac:dyDescent="0.3">
      <c r="A4" s="14"/>
      <c r="B4" s="14"/>
      <c r="C4" s="13"/>
      <c r="D4" s="10"/>
      <c r="E4" s="3" t="s">
        <v>73</v>
      </c>
      <c r="F4" s="3" t="s">
        <v>74</v>
      </c>
      <c r="G4" s="2" t="s">
        <v>13</v>
      </c>
      <c r="H4" s="2" t="s">
        <v>13</v>
      </c>
      <c r="I4" s="2" t="s">
        <v>13</v>
      </c>
      <c r="J4" s="4" t="s">
        <v>14</v>
      </c>
      <c r="K4" s="2" t="s">
        <v>13</v>
      </c>
      <c r="L4" s="4" t="s">
        <v>14</v>
      </c>
      <c r="M4" s="2" t="s">
        <v>13</v>
      </c>
      <c r="N4" s="2" t="s">
        <v>13</v>
      </c>
      <c r="O4" s="2" t="s">
        <v>13</v>
      </c>
      <c r="P4" s="4" t="s">
        <v>14</v>
      </c>
      <c r="Q4" s="2" t="s">
        <v>13</v>
      </c>
      <c r="R4" s="4" t="s">
        <v>14</v>
      </c>
      <c r="S4" s="15"/>
      <c r="T4" s="7"/>
      <c r="U4" s="7"/>
    </row>
    <row r="5" spans="1:21" ht="18.649999999999999" customHeight="1" x14ac:dyDescent="0.25">
      <c r="A5" s="27" t="s">
        <v>70</v>
      </c>
      <c r="B5" s="27" t="s">
        <v>52</v>
      </c>
      <c r="C5" s="28" t="s">
        <v>71</v>
      </c>
      <c r="D5" s="29" t="s">
        <v>104</v>
      </c>
      <c r="E5" s="28" t="s">
        <v>87</v>
      </c>
      <c r="F5" s="28">
        <v>99.471698113207552</v>
      </c>
      <c r="G5" s="27">
        <v>75</v>
      </c>
      <c r="H5" s="27">
        <v>20</v>
      </c>
      <c r="I5" s="27">
        <f t="shared" ref="I5:I17" si="0">G5+H5</f>
        <v>95</v>
      </c>
      <c r="J5" s="27">
        <v>95</v>
      </c>
      <c r="K5" s="27">
        <v>100</v>
      </c>
      <c r="L5" s="27">
        <v>100</v>
      </c>
      <c r="M5" s="27">
        <v>50</v>
      </c>
      <c r="N5" s="27">
        <v>50</v>
      </c>
      <c r="O5" s="27">
        <f t="shared" ref="O5:O30" si="1">M5+N5</f>
        <v>100</v>
      </c>
      <c r="P5" s="27">
        <v>100</v>
      </c>
      <c r="Q5" s="27">
        <v>100</v>
      </c>
      <c r="R5" s="27">
        <v>100</v>
      </c>
      <c r="S5" s="30">
        <f t="shared" ref="S5:S30" si="2">J5*0.02+L5*0.005+P5*0.01+R5*0.015</f>
        <v>4.9000000000000004</v>
      </c>
      <c r="T5" s="31">
        <v>99.398113207547169</v>
      </c>
      <c r="U5" s="32">
        <v>1</v>
      </c>
    </row>
    <row r="6" spans="1:21" ht="18.649999999999999" customHeight="1" x14ac:dyDescent="0.25">
      <c r="A6" s="32" t="s">
        <v>51</v>
      </c>
      <c r="B6" s="32" t="s">
        <v>52</v>
      </c>
      <c r="C6" s="33" t="s">
        <v>53</v>
      </c>
      <c r="D6" s="29" t="s">
        <v>104</v>
      </c>
      <c r="E6" s="33" t="s">
        <v>78</v>
      </c>
      <c r="F6" s="33">
        <v>100</v>
      </c>
      <c r="G6" s="32">
        <v>75</v>
      </c>
      <c r="H6" s="32">
        <v>12.5</v>
      </c>
      <c r="I6" s="32">
        <f t="shared" si="0"/>
        <v>87.5</v>
      </c>
      <c r="J6" s="32">
        <v>87.5</v>
      </c>
      <c r="K6" s="32">
        <v>0</v>
      </c>
      <c r="L6" s="32">
        <v>0</v>
      </c>
      <c r="M6" s="32">
        <v>15</v>
      </c>
      <c r="N6" s="32">
        <v>30</v>
      </c>
      <c r="O6" s="32">
        <f t="shared" si="1"/>
        <v>45</v>
      </c>
      <c r="P6" s="32">
        <v>45</v>
      </c>
      <c r="Q6" s="32">
        <v>70</v>
      </c>
      <c r="R6" s="32">
        <v>70</v>
      </c>
      <c r="S6" s="34">
        <f t="shared" si="2"/>
        <v>3.25</v>
      </c>
      <c r="T6" s="31">
        <v>98.25</v>
      </c>
      <c r="U6" s="32">
        <v>2</v>
      </c>
    </row>
    <row r="7" spans="1:21" ht="18.649999999999999" customHeight="1" x14ac:dyDescent="0.25">
      <c r="A7" s="32" t="s">
        <v>49</v>
      </c>
      <c r="B7" s="32" t="s">
        <v>45</v>
      </c>
      <c r="C7" s="33" t="s">
        <v>50</v>
      </c>
      <c r="D7" s="29" t="s">
        <v>104</v>
      </c>
      <c r="E7" s="33" t="s">
        <v>77</v>
      </c>
      <c r="F7" s="33">
        <v>96.7654986522911</v>
      </c>
      <c r="G7" s="32">
        <v>60</v>
      </c>
      <c r="H7" s="32">
        <v>12.5</v>
      </c>
      <c r="I7" s="32">
        <f t="shared" si="0"/>
        <v>72.5</v>
      </c>
      <c r="J7" s="32">
        <v>72.5</v>
      </c>
      <c r="K7" s="32">
        <v>0</v>
      </c>
      <c r="L7" s="32">
        <v>0</v>
      </c>
      <c r="M7" s="32">
        <v>15</v>
      </c>
      <c r="N7" s="32">
        <v>0</v>
      </c>
      <c r="O7" s="32">
        <f t="shared" si="1"/>
        <v>15</v>
      </c>
      <c r="P7" s="32">
        <v>15</v>
      </c>
      <c r="Q7" s="32">
        <v>70</v>
      </c>
      <c r="R7" s="32">
        <v>70</v>
      </c>
      <c r="S7" s="34">
        <f t="shared" si="2"/>
        <v>2.65</v>
      </c>
      <c r="T7" s="31">
        <v>94.577223719676553</v>
      </c>
      <c r="U7" s="32">
        <v>3</v>
      </c>
    </row>
    <row r="8" spans="1:21" ht="18.649999999999999" customHeight="1" x14ac:dyDescent="0.25">
      <c r="A8" s="32" t="s">
        <v>60</v>
      </c>
      <c r="B8" s="32" t="s">
        <v>52</v>
      </c>
      <c r="C8" s="33" t="s">
        <v>61</v>
      </c>
      <c r="D8" s="29" t="s">
        <v>104</v>
      </c>
      <c r="E8" s="33" t="s">
        <v>82</v>
      </c>
      <c r="F8" s="33">
        <v>96.17250673854447</v>
      </c>
      <c r="G8" s="32">
        <v>69</v>
      </c>
      <c r="H8" s="32">
        <v>12.5</v>
      </c>
      <c r="I8" s="32">
        <f t="shared" si="0"/>
        <v>81.5</v>
      </c>
      <c r="J8" s="32">
        <v>81.5</v>
      </c>
      <c r="K8" s="32">
        <v>0</v>
      </c>
      <c r="L8" s="32">
        <v>0</v>
      </c>
      <c r="M8" s="32">
        <v>0</v>
      </c>
      <c r="N8" s="32">
        <v>40</v>
      </c>
      <c r="O8" s="32">
        <f t="shared" si="1"/>
        <v>40</v>
      </c>
      <c r="P8" s="32">
        <v>40</v>
      </c>
      <c r="Q8" s="32">
        <v>70</v>
      </c>
      <c r="R8" s="32">
        <v>70</v>
      </c>
      <c r="S8" s="34">
        <f t="shared" si="2"/>
        <v>3.08</v>
      </c>
      <c r="T8" s="31">
        <v>94.443881401617247</v>
      </c>
      <c r="U8" s="32">
        <v>4</v>
      </c>
    </row>
    <row r="9" spans="1:21" ht="18.649999999999999" customHeight="1" x14ac:dyDescent="0.25">
      <c r="A9" s="32" t="s">
        <v>56</v>
      </c>
      <c r="B9" s="32" t="s">
        <v>52</v>
      </c>
      <c r="C9" s="33" t="s">
        <v>57</v>
      </c>
      <c r="D9" s="29" t="s">
        <v>104</v>
      </c>
      <c r="E9" s="33" t="s">
        <v>80</v>
      </c>
      <c r="F9" s="33">
        <v>94.79245283018868</v>
      </c>
      <c r="G9" s="32">
        <v>75</v>
      </c>
      <c r="H9" s="32">
        <v>20</v>
      </c>
      <c r="I9" s="32">
        <f t="shared" si="0"/>
        <v>95</v>
      </c>
      <c r="J9" s="32">
        <v>95</v>
      </c>
      <c r="K9" s="32">
        <v>100</v>
      </c>
      <c r="L9" s="32">
        <v>100</v>
      </c>
      <c r="M9" s="32">
        <v>50</v>
      </c>
      <c r="N9" s="32">
        <v>20</v>
      </c>
      <c r="O9" s="32">
        <f t="shared" si="1"/>
        <v>70</v>
      </c>
      <c r="P9" s="32">
        <v>70</v>
      </c>
      <c r="Q9" s="32">
        <v>85</v>
      </c>
      <c r="R9" s="32">
        <v>85</v>
      </c>
      <c r="S9" s="34">
        <f t="shared" si="2"/>
        <v>4.375</v>
      </c>
      <c r="T9" s="31">
        <v>94.427830188679238</v>
      </c>
      <c r="U9" s="32">
        <v>5</v>
      </c>
    </row>
    <row r="10" spans="1:21" ht="18.649999999999999" customHeight="1" x14ac:dyDescent="0.25">
      <c r="A10" s="32" t="s">
        <v>64</v>
      </c>
      <c r="B10" s="32" t="s">
        <v>52</v>
      </c>
      <c r="C10" s="33" t="s">
        <v>65</v>
      </c>
      <c r="D10" s="29" t="s">
        <v>104</v>
      </c>
      <c r="E10" s="33" t="s">
        <v>84</v>
      </c>
      <c r="F10" s="33">
        <v>95.676549865229106</v>
      </c>
      <c r="G10" s="32">
        <v>71</v>
      </c>
      <c r="H10" s="32">
        <v>20</v>
      </c>
      <c r="I10" s="32">
        <f t="shared" si="0"/>
        <v>91</v>
      </c>
      <c r="J10" s="32">
        <v>91</v>
      </c>
      <c r="K10" s="32">
        <v>0</v>
      </c>
      <c r="L10" s="32">
        <v>0</v>
      </c>
      <c r="M10" s="32">
        <v>0</v>
      </c>
      <c r="N10" s="32">
        <v>40</v>
      </c>
      <c r="O10" s="32">
        <f t="shared" si="1"/>
        <v>40</v>
      </c>
      <c r="P10" s="32">
        <v>40</v>
      </c>
      <c r="Q10" s="32">
        <v>85</v>
      </c>
      <c r="R10" s="32">
        <v>85</v>
      </c>
      <c r="S10" s="34">
        <f t="shared" si="2"/>
        <v>3.4950000000000001</v>
      </c>
      <c r="T10" s="31">
        <v>94.387722371967655</v>
      </c>
      <c r="U10" s="32">
        <v>6</v>
      </c>
    </row>
    <row r="11" spans="1:21" ht="18.649999999999999" customHeight="1" x14ac:dyDescent="0.25">
      <c r="A11" s="32" t="s">
        <v>54</v>
      </c>
      <c r="B11" s="32" t="s">
        <v>52</v>
      </c>
      <c r="C11" s="33" t="s">
        <v>55</v>
      </c>
      <c r="D11" s="29" t="s">
        <v>104</v>
      </c>
      <c r="E11" s="33" t="s">
        <v>79</v>
      </c>
      <c r="F11" s="33">
        <v>94.037735849056602</v>
      </c>
      <c r="G11" s="32">
        <v>75</v>
      </c>
      <c r="H11" s="32">
        <v>12.5</v>
      </c>
      <c r="I11" s="32">
        <f t="shared" si="0"/>
        <v>87.5</v>
      </c>
      <c r="J11" s="32">
        <v>87.5</v>
      </c>
      <c r="K11" s="32">
        <v>100</v>
      </c>
      <c r="L11" s="32">
        <v>100</v>
      </c>
      <c r="M11" s="32">
        <v>50</v>
      </c>
      <c r="N11" s="32">
        <v>40</v>
      </c>
      <c r="O11" s="32">
        <f t="shared" si="1"/>
        <v>90</v>
      </c>
      <c r="P11" s="32">
        <v>90</v>
      </c>
      <c r="Q11" s="32">
        <v>50</v>
      </c>
      <c r="R11" s="32">
        <v>50</v>
      </c>
      <c r="S11" s="34">
        <f t="shared" si="2"/>
        <v>3.9</v>
      </c>
      <c r="T11" s="31">
        <v>93.235849056603769</v>
      </c>
      <c r="U11" s="32">
        <v>7</v>
      </c>
    </row>
    <row r="12" spans="1:21" ht="18.649999999999999" customHeight="1" x14ac:dyDescent="0.25">
      <c r="A12" s="32" t="s">
        <v>68</v>
      </c>
      <c r="B12" s="32" t="s">
        <v>52</v>
      </c>
      <c r="C12" s="33" t="s">
        <v>69</v>
      </c>
      <c r="D12" s="29" t="s">
        <v>104</v>
      </c>
      <c r="E12" s="33" t="s">
        <v>86</v>
      </c>
      <c r="F12" s="33">
        <v>94.123989218328845</v>
      </c>
      <c r="G12" s="32">
        <v>75</v>
      </c>
      <c r="H12" s="32">
        <v>20</v>
      </c>
      <c r="I12" s="32">
        <f t="shared" si="0"/>
        <v>95</v>
      </c>
      <c r="J12" s="32">
        <v>95</v>
      </c>
      <c r="K12" s="32">
        <v>0</v>
      </c>
      <c r="L12" s="32">
        <v>0</v>
      </c>
      <c r="M12" s="32">
        <v>0</v>
      </c>
      <c r="N12" s="32">
        <v>0</v>
      </c>
      <c r="O12" s="32">
        <f t="shared" si="1"/>
        <v>0</v>
      </c>
      <c r="P12" s="32">
        <v>0</v>
      </c>
      <c r="Q12" s="32">
        <v>70</v>
      </c>
      <c r="R12" s="32">
        <v>70</v>
      </c>
      <c r="S12" s="34">
        <f t="shared" si="2"/>
        <v>2.95</v>
      </c>
      <c r="T12" s="31">
        <v>92.367789757412396</v>
      </c>
      <c r="U12" s="32">
        <v>8</v>
      </c>
    </row>
    <row r="13" spans="1:21" ht="18.649999999999999" customHeight="1" x14ac:dyDescent="0.25">
      <c r="A13" s="32" t="s">
        <v>62</v>
      </c>
      <c r="B13" s="32" t="s">
        <v>52</v>
      </c>
      <c r="C13" s="33" t="s">
        <v>63</v>
      </c>
      <c r="D13" s="29" t="s">
        <v>104</v>
      </c>
      <c r="E13" s="33" t="s">
        <v>83</v>
      </c>
      <c r="F13" s="33">
        <v>93.89757412398923</v>
      </c>
      <c r="G13" s="32">
        <v>75</v>
      </c>
      <c r="H13" s="32">
        <v>25</v>
      </c>
      <c r="I13" s="32">
        <f t="shared" si="0"/>
        <v>100</v>
      </c>
      <c r="J13" s="32">
        <v>100</v>
      </c>
      <c r="K13" s="32">
        <v>0</v>
      </c>
      <c r="L13" s="32">
        <v>0</v>
      </c>
      <c r="M13" s="32">
        <v>0</v>
      </c>
      <c r="N13" s="32">
        <v>20</v>
      </c>
      <c r="O13" s="32">
        <f t="shared" si="1"/>
        <v>20</v>
      </c>
      <c r="P13" s="32">
        <v>20</v>
      </c>
      <c r="Q13" s="32">
        <v>60</v>
      </c>
      <c r="R13" s="32">
        <v>60</v>
      </c>
      <c r="S13" s="34">
        <f t="shared" si="2"/>
        <v>3.1</v>
      </c>
      <c r="T13" s="31">
        <v>92.302695417789764</v>
      </c>
      <c r="U13" s="32">
        <v>9</v>
      </c>
    </row>
    <row r="14" spans="1:21" ht="18.649999999999999" customHeight="1" x14ac:dyDescent="0.25">
      <c r="A14" s="32" t="s">
        <v>58</v>
      </c>
      <c r="B14" s="32" t="s">
        <v>52</v>
      </c>
      <c r="C14" s="33" t="s">
        <v>59</v>
      </c>
      <c r="D14" s="29" t="s">
        <v>104</v>
      </c>
      <c r="E14" s="33" t="s">
        <v>81</v>
      </c>
      <c r="F14" s="33">
        <v>93.940700808625337</v>
      </c>
      <c r="G14" s="32">
        <v>75</v>
      </c>
      <c r="H14" s="32">
        <v>12.5</v>
      </c>
      <c r="I14" s="32">
        <f t="shared" si="0"/>
        <v>87.5</v>
      </c>
      <c r="J14" s="32">
        <v>87.5</v>
      </c>
      <c r="K14" s="32">
        <v>0</v>
      </c>
      <c r="L14" s="32">
        <v>0</v>
      </c>
      <c r="M14" s="32">
        <v>0</v>
      </c>
      <c r="N14" s="32">
        <v>0</v>
      </c>
      <c r="O14" s="32">
        <f t="shared" si="1"/>
        <v>0</v>
      </c>
      <c r="P14" s="32">
        <v>0</v>
      </c>
      <c r="Q14" s="32">
        <v>20</v>
      </c>
      <c r="R14" s="32">
        <v>20</v>
      </c>
      <c r="S14" s="34">
        <f t="shared" si="2"/>
        <v>2.0499999999999998</v>
      </c>
      <c r="T14" s="31">
        <v>91.29366576819406</v>
      </c>
      <c r="U14" s="32">
        <v>10</v>
      </c>
    </row>
    <row r="15" spans="1:21" ht="18.649999999999999" customHeight="1" x14ac:dyDescent="0.25">
      <c r="A15" s="32" t="s">
        <v>44</v>
      </c>
      <c r="B15" s="32" t="s">
        <v>45</v>
      </c>
      <c r="C15" s="33" t="s">
        <v>46</v>
      </c>
      <c r="D15" s="29" t="s">
        <v>104</v>
      </c>
      <c r="E15" s="33" t="s">
        <v>75</v>
      </c>
      <c r="F15" s="33">
        <v>92.59299191374663</v>
      </c>
      <c r="G15" s="32">
        <v>75</v>
      </c>
      <c r="H15" s="32">
        <v>20</v>
      </c>
      <c r="I15" s="32">
        <f t="shared" si="0"/>
        <v>95</v>
      </c>
      <c r="J15" s="32">
        <v>95</v>
      </c>
      <c r="K15" s="32">
        <v>0</v>
      </c>
      <c r="L15" s="32">
        <v>0</v>
      </c>
      <c r="M15" s="32">
        <v>15</v>
      </c>
      <c r="N15" s="32">
        <v>0</v>
      </c>
      <c r="O15" s="32">
        <f t="shared" si="1"/>
        <v>15</v>
      </c>
      <c r="P15" s="32">
        <v>15</v>
      </c>
      <c r="Q15" s="32">
        <v>70</v>
      </c>
      <c r="R15" s="32">
        <v>70</v>
      </c>
      <c r="S15" s="34">
        <f t="shared" si="2"/>
        <v>3.1000000000000005</v>
      </c>
      <c r="T15" s="31">
        <v>91.063342318059284</v>
      </c>
      <c r="U15" s="32">
        <v>11</v>
      </c>
    </row>
    <row r="16" spans="1:21" ht="18.649999999999999" customHeight="1" x14ac:dyDescent="0.25">
      <c r="A16" s="32" t="s">
        <v>66</v>
      </c>
      <c r="B16" s="32" t="s">
        <v>52</v>
      </c>
      <c r="C16" s="33" t="s">
        <v>67</v>
      </c>
      <c r="D16" s="29" t="s">
        <v>104</v>
      </c>
      <c r="E16" s="33" t="s">
        <v>85</v>
      </c>
      <c r="F16" s="33">
        <v>93.078167115902971</v>
      </c>
      <c r="G16" s="32">
        <v>75</v>
      </c>
      <c r="H16" s="32">
        <v>20</v>
      </c>
      <c r="I16" s="32">
        <f t="shared" si="0"/>
        <v>95</v>
      </c>
      <c r="J16" s="32">
        <v>95</v>
      </c>
      <c r="K16" s="32">
        <v>0</v>
      </c>
      <c r="L16" s="32">
        <v>0</v>
      </c>
      <c r="M16" s="32">
        <v>0</v>
      </c>
      <c r="N16" s="32">
        <v>40</v>
      </c>
      <c r="O16" s="32">
        <f t="shared" si="1"/>
        <v>40</v>
      </c>
      <c r="P16" s="32">
        <v>40</v>
      </c>
      <c r="Q16" s="32">
        <v>20</v>
      </c>
      <c r="R16" s="32">
        <v>20</v>
      </c>
      <c r="S16" s="34">
        <f t="shared" si="2"/>
        <v>2.6</v>
      </c>
      <c r="T16" s="31">
        <v>91.024258760107813</v>
      </c>
      <c r="U16" s="32">
        <v>12</v>
      </c>
    </row>
    <row r="17" spans="1:21" ht="18.649999999999999" customHeight="1" x14ac:dyDescent="0.25">
      <c r="A17" s="32" t="s">
        <v>47</v>
      </c>
      <c r="B17" s="32" t="s">
        <v>45</v>
      </c>
      <c r="C17" s="33" t="s">
        <v>48</v>
      </c>
      <c r="D17" s="29" t="s">
        <v>104</v>
      </c>
      <c r="E17" s="33" t="s">
        <v>76</v>
      </c>
      <c r="F17" s="33">
        <v>93.121293800539078</v>
      </c>
      <c r="G17" s="32">
        <v>35.5</v>
      </c>
      <c r="H17" s="32">
        <v>0</v>
      </c>
      <c r="I17" s="32">
        <f t="shared" si="0"/>
        <v>35.5</v>
      </c>
      <c r="J17" s="32">
        <v>35.5</v>
      </c>
      <c r="K17" s="32">
        <v>0</v>
      </c>
      <c r="L17" s="32">
        <v>0</v>
      </c>
      <c r="M17" s="32">
        <v>0</v>
      </c>
      <c r="N17" s="32">
        <v>0</v>
      </c>
      <c r="O17" s="32">
        <f t="shared" si="1"/>
        <v>0</v>
      </c>
      <c r="P17" s="32">
        <v>0</v>
      </c>
      <c r="Q17" s="32">
        <v>0</v>
      </c>
      <c r="R17" s="32">
        <v>0</v>
      </c>
      <c r="S17" s="34">
        <f t="shared" si="2"/>
        <v>0.71</v>
      </c>
      <c r="T17" s="31">
        <v>89.17522911051212</v>
      </c>
      <c r="U17" s="32">
        <v>13</v>
      </c>
    </row>
    <row r="18" spans="1:21" ht="18.649999999999999" customHeight="1" x14ac:dyDescent="0.25">
      <c r="A18" s="20" t="s">
        <v>15</v>
      </c>
      <c r="B18" s="20" t="s">
        <v>16</v>
      </c>
      <c r="C18" s="21" t="s">
        <v>17</v>
      </c>
      <c r="D18" s="22" t="s">
        <v>105</v>
      </c>
      <c r="E18" s="21" t="s">
        <v>88</v>
      </c>
      <c r="F18" s="21">
        <v>100</v>
      </c>
      <c r="G18" s="20">
        <v>75</v>
      </c>
      <c r="H18" s="20">
        <v>20</v>
      </c>
      <c r="I18" s="20">
        <f>H18+G18</f>
        <v>95</v>
      </c>
      <c r="J18" s="20">
        <v>100</v>
      </c>
      <c r="K18" s="20">
        <v>0</v>
      </c>
      <c r="L18" s="20">
        <v>0</v>
      </c>
      <c r="M18" s="20">
        <v>0</v>
      </c>
      <c r="N18" s="20">
        <v>0</v>
      </c>
      <c r="O18" s="20">
        <f t="shared" si="1"/>
        <v>0</v>
      </c>
      <c r="P18" s="20">
        <v>0</v>
      </c>
      <c r="Q18" s="20">
        <v>50</v>
      </c>
      <c r="R18" s="20">
        <v>100</v>
      </c>
      <c r="S18" s="23">
        <f t="shared" si="2"/>
        <v>3.5</v>
      </c>
      <c r="T18" s="24">
        <v>98.5</v>
      </c>
      <c r="U18" s="20">
        <v>1</v>
      </c>
    </row>
    <row r="19" spans="1:21" ht="18.649999999999999" customHeight="1" x14ac:dyDescent="0.25">
      <c r="A19" s="20" t="s">
        <v>20</v>
      </c>
      <c r="B19" s="20" t="s">
        <v>16</v>
      </c>
      <c r="C19" s="21" t="s">
        <v>21</v>
      </c>
      <c r="D19" s="22" t="s">
        <v>105</v>
      </c>
      <c r="E19" s="21" t="s">
        <v>90</v>
      </c>
      <c r="F19" s="21">
        <v>98.430226263938508</v>
      </c>
      <c r="G19" s="20">
        <v>75</v>
      </c>
      <c r="H19" s="20">
        <v>20</v>
      </c>
      <c r="I19" s="20">
        <f>H19+G19</f>
        <v>95</v>
      </c>
      <c r="J19" s="20">
        <v>100</v>
      </c>
      <c r="K19" s="20">
        <v>0</v>
      </c>
      <c r="L19" s="20">
        <v>0</v>
      </c>
      <c r="M19" s="20">
        <v>0</v>
      </c>
      <c r="N19" s="20">
        <v>50</v>
      </c>
      <c r="O19" s="20">
        <f t="shared" si="1"/>
        <v>50</v>
      </c>
      <c r="P19" s="20">
        <v>100</v>
      </c>
      <c r="Q19" s="20">
        <v>40</v>
      </c>
      <c r="R19" s="20">
        <v>80</v>
      </c>
      <c r="S19" s="23">
        <f t="shared" si="2"/>
        <v>4.2</v>
      </c>
      <c r="T19" s="24">
        <v>97.70871495074158</v>
      </c>
      <c r="U19" s="20">
        <v>2</v>
      </c>
    </row>
    <row r="20" spans="1:21" ht="18.649999999999999" customHeight="1" x14ac:dyDescent="0.25">
      <c r="A20" s="20" t="s">
        <v>18</v>
      </c>
      <c r="B20" s="20" t="s">
        <v>16</v>
      </c>
      <c r="C20" s="21" t="s">
        <v>19</v>
      </c>
      <c r="D20" s="22" t="s">
        <v>105</v>
      </c>
      <c r="E20" s="21" t="s">
        <v>89</v>
      </c>
      <c r="F20" s="21">
        <v>98.051315362130552</v>
      </c>
      <c r="G20" s="20">
        <v>74.5</v>
      </c>
      <c r="H20" s="20">
        <v>12.5</v>
      </c>
      <c r="I20" s="20">
        <f>H20+G20</f>
        <v>87</v>
      </c>
      <c r="J20" s="25">
        <f>I20/95*100</f>
        <v>91.578947368421055</v>
      </c>
      <c r="K20" s="20">
        <v>0</v>
      </c>
      <c r="L20" s="20">
        <v>0</v>
      </c>
      <c r="M20" s="20">
        <v>0</v>
      </c>
      <c r="N20" s="20">
        <v>0</v>
      </c>
      <c r="O20" s="20">
        <f t="shared" si="1"/>
        <v>0</v>
      </c>
      <c r="P20" s="20">
        <v>0</v>
      </c>
      <c r="Q20" s="20">
        <v>0</v>
      </c>
      <c r="R20" s="20">
        <v>0</v>
      </c>
      <c r="S20" s="26">
        <f t="shared" si="2"/>
        <v>1.8315789473684212</v>
      </c>
      <c r="T20" s="24">
        <v>94.980328541392453</v>
      </c>
      <c r="U20" s="20">
        <v>3</v>
      </c>
    </row>
    <row r="21" spans="1:21" ht="18.649999999999999" customHeight="1" x14ac:dyDescent="0.25">
      <c r="A21" s="35" t="s">
        <v>29</v>
      </c>
      <c r="B21" s="35" t="s">
        <v>23</v>
      </c>
      <c r="C21" s="36" t="s">
        <v>30</v>
      </c>
      <c r="D21" s="37" t="s">
        <v>106</v>
      </c>
      <c r="E21" s="36" t="s">
        <v>94</v>
      </c>
      <c r="F21" s="36">
        <v>100</v>
      </c>
      <c r="G21" s="35">
        <v>75</v>
      </c>
      <c r="H21" s="35">
        <v>20</v>
      </c>
      <c r="I21" s="35">
        <f t="shared" ref="I21:I30" si="3">G21+H21</f>
        <v>95</v>
      </c>
      <c r="J21" s="35">
        <v>95</v>
      </c>
      <c r="K21" s="35">
        <v>0</v>
      </c>
      <c r="L21" s="35">
        <v>0</v>
      </c>
      <c r="M21" s="35">
        <v>15</v>
      </c>
      <c r="N21" s="35">
        <v>40</v>
      </c>
      <c r="O21" s="35">
        <f t="shared" si="1"/>
        <v>55</v>
      </c>
      <c r="P21" s="35">
        <f>O21/80*100</f>
        <v>68.75</v>
      </c>
      <c r="Q21" s="35">
        <v>100</v>
      </c>
      <c r="R21" s="35">
        <v>100</v>
      </c>
      <c r="S21" s="38">
        <f t="shared" si="2"/>
        <v>4.0875000000000004</v>
      </c>
      <c r="T21" s="39">
        <v>99.087500000000006</v>
      </c>
      <c r="U21" s="35">
        <v>1</v>
      </c>
    </row>
    <row r="22" spans="1:21" ht="18.649999999999999" customHeight="1" x14ac:dyDescent="0.25">
      <c r="A22" s="35" t="s">
        <v>31</v>
      </c>
      <c r="B22" s="35" t="s">
        <v>32</v>
      </c>
      <c r="C22" s="36" t="s">
        <v>33</v>
      </c>
      <c r="D22" s="37" t="s">
        <v>106</v>
      </c>
      <c r="E22" s="36" t="s">
        <v>95</v>
      </c>
      <c r="F22" s="36">
        <v>97.084579239641172</v>
      </c>
      <c r="G22" s="35">
        <v>75</v>
      </c>
      <c r="H22" s="35">
        <v>25</v>
      </c>
      <c r="I22" s="35">
        <f t="shared" si="3"/>
        <v>100</v>
      </c>
      <c r="J22" s="35">
        <v>100</v>
      </c>
      <c r="K22" s="35">
        <v>0</v>
      </c>
      <c r="L22" s="35">
        <v>0</v>
      </c>
      <c r="M22" s="35">
        <v>50</v>
      </c>
      <c r="N22" s="35">
        <v>20</v>
      </c>
      <c r="O22" s="35">
        <f t="shared" si="1"/>
        <v>70</v>
      </c>
      <c r="P22" s="35">
        <f>O22/80*100</f>
        <v>87.5</v>
      </c>
      <c r="Q22" s="35">
        <v>100</v>
      </c>
      <c r="R22" s="35">
        <v>100</v>
      </c>
      <c r="S22" s="38">
        <f t="shared" si="2"/>
        <v>4.375</v>
      </c>
      <c r="T22" s="39">
        <v>96.605350277659113</v>
      </c>
      <c r="U22" s="35">
        <v>2</v>
      </c>
    </row>
    <row r="23" spans="1:21" ht="18.649999999999999" customHeight="1" x14ac:dyDescent="0.25">
      <c r="A23" s="35" t="s">
        <v>42</v>
      </c>
      <c r="B23" s="35" t="s">
        <v>32</v>
      </c>
      <c r="C23" s="36" t="s">
        <v>43</v>
      </c>
      <c r="D23" s="37" t="s">
        <v>106</v>
      </c>
      <c r="E23" s="36" t="s">
        <v>100</v>
      </c>
      <c r="F23" s="36">
        <v>98.088423750533948</v>
      </c>
      <c r="G23" s="35">
        <v>75</v>
      </c>
      <c r="H23" s="35">
        <v>20</v>
      </c>
      <c r="I23" s="35">
        <f t="shared" si="3"/>
        <v>95</v>
      </c>
      <c r="J23" s="35">
        <v>95</v>
      </c>
      <c r="K23" s="35">
        <v>0</v>
      </c>
      <c r="L23" s="35">
        <v>0</v>
      </c>
      <c r="M23" s="35">
        <v>0</v>
      </c>
      <c r="N23" s="35">
        <v>0</v>
      </c>
      <c r="O23" s="35">
        <f t="shared" si="1"/>
        <v>0</v>
      </c>
      <c r="P23" s="35">
        <f>O23/80*100</f>
        <v>0</v>
      </c>
      <c r="Q23" s="35">
        <v>100</v>
      </c>
      <c r="R23" s="35">
        <v>100</v>
      </c>
      <c r="S23" s="38">
        <f t="shared" si="2"/>
        <v>3.4000000000000004</v>
      </c>
      <c r="T23" s="39">
        <v>96.584002563007246</v>
      </c>
      <c r="U23" s="35">
        <v>3</v>
      </c>
    </row>
    <row r="24" spans="1:21" ht="18.649999999999999" customHeight="1" x14ac:dyDescent="0.25">
      <c r="A24" s="35" t="s">
        <v>25</v>
      </c>
      <c r="B24" s="35" t="s">
        <v>23</v>
      </c>
      <c r="C24" s="36" t="s">
        <v>26</v>
      </c>
      <c r="D24" s="37" t="s">
        <v>106</v>
      </c>
      <c r="E24" s="36" t="s">
        <v>92</v>
      </c>
      <c r="F24" s="36">
        <v>96.657411362665542</v>
      </c>
      <c r="G24" s="35">
        <v>75</v>
      </c>
      <c r="H24" s="35">
        <v>12.5</v>
      </c>
      <c r="I24" s="35">
        <f t="shared" si="3"/>
        <v>87.5</v>
      </c>
      <c r="J24" s="35">
        <v>87.5</v>
      </c>
      <c r="K24" s="35">
        <v>100</v>
      </c>
      <c r="L24" s="35">
        <v>100</v>
      </c>
      <c r="M24" s="35">
        <v>15</v>
      </c>
      <c r="N24" s="35">
        <v>30</v>
      </c>
      <c r="O24" s="35">
        <f t="shared" si="1"/>
        <v>45</v>
      </c>
      <c r="P24" s="35">
        <f>O24/80*100</f>
        <v>56.25</v>
      </c>
      <c r="Q24" s="35">
        <v>100</v>
      </c>
      <c r="R24" s="35">
        <v>100</v>
      </c>
      <c r="S24" s="38">
        <f t="shared" si="2"/>
        <v>4.3125</v>
      </c>
      <c r="T24" s="39">
        <v>96.137040794532254</v>
      </c>
      <c r="U24" s="35">
        <v>4</v>
      </c>
    </row>
    <row r="25" spans="1:21" ht="18.649999999999999" customHeight="1" x14ac:dyDescent="0.25">
      <c r="A25" s="35" t="s">
        <v>27</v>
      </c>
      <c r="B25" s="35" t="s">
        <v>23</v>
      </c>
      <c r="C25" s="36" t="s">
        <v>28</v>
      </c>
      <c r="D25" s="37" t="s">
        <v>106</v>
      </c>
      <c r="E25" s="36" t="s">
        <v>93</v>
      </c>
      <c r="F25" s="36">
        <v>96.230243485689869</v>
      </c>
      <c r="G25" s="35">
        <v>75</v>
      </c>
      <c r="H25" s="35">
        <v>12.5</v>
      </c>
      <c r="I25" s="35">
        <f t="shared" si="3"/>
        <v>87.5</v>
      </c>
      <c r="J25" s="35">
        <v>87.5</v>
      </c>
      <c r="K25" s="35">
        <v>0</v>
      </c>
      <c r="L25" s="35">
        <v>0</v>
      </c>
      <c r="M25" s="35">
        <v>50</v>
      </c>
      <c r="N25" s="35">
        <v>30</v>
      </c>
      <c r="O25" s="35">
        <f t="shared" si="1"/>
        <v>80</v>
      </c>
      <c r="P25" s="35">
        <v>100</v>
      </c>
      <c r="Q25" s="35">
        <v>70</v>
      </c>
      <c r="R25" s="35">
        <v>70</v>
      </c>
      <c r="S25" s="38">
        <f t="shared" si="2"/>
        <v>3.8</v>
      </c>
      <c r="T25" s="39">
        <v>95.218731311405364</v>
      </c>
      <c r="U25" s="35">
        <v>5</v>
      </c>
    </row>
    <row r="26" spans="1:21" ht="18.649999999999999" customHeight="1" x14ac:dyDescent="0.25">
      <c r="A26" s="35" t="s">
        <v>22</v>
      </c>
      <c r="B26" s="35" t="s">
        <v>23</v>
      </c>
      <c r="C26" s="36" t="s">
        <v>24</v>
      </c>
      <c r="D26" s="37" t="s">
        <v>106</v>
      </c>
      <c r="E26" s="36" t="s">
        <v>91</v>
      </c>
      <c r="F26" s="36">
        <v>96.913712088850929</v>
      </c>
      <c r="G26" s="35">
        <v>75</v>
      </c>
      <c r="H26" s="35">
        <v>17.5</v>
      </c>
      <c r="I26" s="35">
        <f t="shared" si="3"/>
        <v>92.5</v>
      </c>
      <c r="J26" s="35">
        <v>92.5</v>
      </c>
      <c r="K26" s="35">
        <v>0</v>
      </c>
      <c r="L26" s="35">
        <v>0</v>
      </c>
      <c r="M26" s="35">
        <v>0</v>
      </c>
      <c r="N26" s="35">
        <v>0</v>
      </c>
      <c r="O26" s="35">
        <f t="shared" si="1"/>
        <v>0</v>
      </c>
      <c r="P26" s="35">
        <v>0</v>
      </c>
      <c r="Q26" s="35">
        <v>85</v>
      </c>
      <c r="R26" s="35">
        <v>85</v>
      </c>
      <c r="S26" s="38">
        <f t="shared" si="2"/>
        <v>3.125</v>
      </c>
      <c r="T26" s="39">
        <v>95.193026484408378</v>
      </c>
      <c r="U26" s="35">
        <v>6</v>
      </c>
    </row>
    <row r="27" spans="1:21" ht="18.649999999999999" customHeight="1" x14ac:dyDescent="0.25">
      <c r="A27" s="35" t="s">
        <v>38</v>
      </c>
      <c r="B27" s="35" t="s">
        <v>32</v>
      </c>
      <c r="C27" s="36" t="s">
        <v>39</v>
      </c>
      <c r="D27" s="37" t="s">
        <v>106</v>
      </c>
      <c r="E27" s="36" t="s">
        <v>98</v>
      </c>
      <c r="F27" s="36">
        <v>96.774882528833842</v>
      </c>
      <c r="G27" s="35">
        <v>61</v>
      </c>
      <c r="H27" s="35">
        <v>17.5</v>
      </c>
      <c r="I27" s="35">
        <f t="shared" si="3"/>
        <v>78.5</v>
      </c>
      <c r="J27" s="35">
        <v>78.5</v>
      </c>
      <c r="K27" s="35">
        <v>0</v>
      </c>
      <c r="L27" s="35">
        <v>0</v>
      </c>
      <c r="M27" s="35">
        <v>0</v>
      </c>
      <c r="N27" s="35">
        <v>20</v>
      </c>
      <c r="O27" s="35">
        <f t="shared" si="1"/>
        <v>20</v>
      </c>
      <c r="P27" s="35">
        <f>O27/80*100</f>
        <v>25</v>
      </c>
      <c r="Q27" s="35">
        <v>85</v>
      </c>
      <c r="R27" s="35">
        <v>85</v>
      </c>
      <c r="S27" s="38">
        <f t="shared" si="2"/>
        <v>3.0949999999999998</v>
      </c>
      <c r="T27" s="39">
        <v>95.031138402392145</v>
      </c>
      <c r="U27" s="35">
        <v>7</v>
      </c>
    </row>
    <row r="28" spans="1:21" ht="18.649999999999999" customHeight="1" x14ac:dyDescent="0.25">
      <c r="A28" s="35" t="s">
        <v>40</v>
      </c>
      <c r="B28" s="35" t="s">
        <v>32</v>
      </c>
      <c r="C28" s="36" t="s">
        <v>41</v>
      </c>
      <c r="D28" s="37" t="s">
        <v>106</v>
      </c>
      <c r="E28" s="36" t="s">
        <v>99</v>
      </c>
      <c r="F28" s="36">
        <v>96.422469030328926</v>
      </c>
      <c r="G28" s="35">
        <v>75</v>
      </c>
      <c r="H28" s="35">
        <v>20</v>
      </c>
      <c r="I28" s="35">
        <f t="shared" si="3"/>
        <v>95</v>
      </c>
      <c r="J28" s="35">
        <v>95</v>
      </c>
      <c r="K28" s="35">
        <v>0</v>
      </c>
      <c r="L28" s="35">
        <v>0</v>
      </c>
      <c r="M28" s="35">
        <v>0</v>
      </c>
      <c r="N28" s="35">
        <v>0</v>
      </c>
      <c r="O28" s="35">
        <f t="shared" si="1"/>
        <v>0</v>
      </c>
      <c r="P28" s="35">
        <f>O28/80*100</f>
        <v>0</v>
      </c>
      <c r="Q28" s="35">
        <v>85</v>
      </c>
      <c r="R28" s="35">
        <v>85</v>
      </c>
      <c r="S28" s="38">
        <f t="shared" si="2"/>
        <v>3.1749999999999998</v>
      </c>
      <c r="T28" s="39">
        <v>94.776345578812467</v>
      </c>
      <c r="U28" s="35">
        <v>8</v>
      </c>
    </row>
    <row r="29" spans="1:21" ht="18.649999999999999" customHeight="1" x14ac:dyDescent="0.25">
      <c r="A29" s="35" t="s">
        <v>36</v>
      </c>
      <c r="B29" s="35" t="s">
        <v>32</v>
      </c>
      <c r="C29" s="36" t="s">
        <v>37</v>
      </c>
      <c r="D29" s="37" t="s">
        <v>106</v>
      </c>
      <c r="E29" s="36" t="s">
        <v>97</v>
      </c>
      <c r="F29" s="36">
        <v>95.461341307133708</v>
      </c>
      <c r="G29" s="35">
        <v>73</v>
      </c>
      <c r="H29" s="35">
        <v>20</v>
      </c>
      <c r="I29" s="35">
        <f t="shared" si="3"/>
        <v>93</v>
      </c>
      <c r="J29" s="35">
        <v>93</v>
      </c>
      <c r="K29" s="35">
        <v>0</v>
      </c>
      <c r="L29" s="35">
        <v>0</v>
      </c>
      <c r="M29" s="35">
        <v>0</v>
      </c>
      <c r="N29" s="35">
        <v>30</v>
      </c>
      <c r="O29" s="35">
        <f t="shared" si="1"/>
        <v>30</v>
      </c>
      <c r="P29" s="35">
        <f>O29/80*100</f>
        <v>37.5</v>
      </c>
      <c r="Q29" s="35">
        <v>70</v>
      </c>
      <c r="R29" s="35">
        <v>70</v>
      </c>
      <c r="S29" s="38">
        <f t="shared" si="2"/>
        <v>3.2850000000000001</v>
      </c>
      <c r="T29" s="39">
        <v>93.97327424177702</v>
      </c>
      <c r="U29" s="35">
        <v>9</v>
      </c>
    </row>
    <row r="30" spans="1:21" ht="18.649999999999999" customHeight="1" x14ac:dyDescent="0.25">
      <c r="A30" s="35" t="s">
        <v>34</v>
      </c>
      <c r="B30" s="35" t="s">
        <v>32</v>
      </c>
      <c r="C30" s="36" t="s">
        <v>35</v>
      </c>
      <c r="D30" s="37" t="s">
        <v>106</v>
      </c>
      <c r="E30" s="36" t="s">
        <v>96</v>
      </c>
      <c r="F30" s="36">
        <v>94.489534387014089</v>
      </c>
      <c r="G30" s="35">
        <v>33</v>
      </c>
      <c r="H30" s="35">
        <v>17.5</v>
      </c>
      <c r="I30" s="35">
        <f t="shared" si="3"/>
        <v>50.5</v>
      </c>
      <c r="J30" s="35">
        <v>50.5</v>
      </c>
      <c r="K30" s="35">
        <v>0</v>
      </c>
      <c r="L30" s="35">
        <v>0</v>
      </c>
      <c r="M30" s="35">
        <v>0</v>
      </c>
      <c r="N30" s="35">
        <v>0</v>
      </c>
      <c r="O30" s="35">
        <f t="shared" si="1"/>
        <v>0</v>
      </c>
      <c r="P30" s="35">
        <f>O30/80*100</f>
        <v>0</v>
      </c>
      <c r="Q30" s="35">
        <v>25</v>
      </c>
      <c r="R30" s="35">
        <v>25</v>
      </c>
      <c r="S30" s="38">
        <f t="shared" si="2"/>
        <v>1.385</v>
      </c>
      <c r="T30" s="39">
        <v>91.15005766766339</v>
      </c>
      <c r="U30" s="35">
        <v>10</v>
      </c>
    </row>
  </sheetData>
  <sortState xmlns:xlrd2="http://schemas.microsoft.com/office/spreadsheetml/2017/richdata2" ref="A21:U30">
    <sortCondition ref="U21:U30"/>
  </sortState>
  <mergeCells count="15">
    <mergeCell ref="T2:T4"/>
    <mergeCell ref="U2:U4"/>
    <mergeCell ref="D2:D4"/>
    <mergeCell ref="A1:S1"/>
    <mergeCell ref="G2:J2"/>
    <mergeCell ref="M2:P2"/>
    <mergeCell ref="I3:J3"/>
    <mergeCell ref="O3:P3"/>
    <mergeCell ref="A2:A4"/>
    <mergeCell ref="B2:B4"/>
    <mergeCell ref="C2:C4"/>
    <mergeCell ref="S2:S4"/>
    <mergeCell ref="K2:L3"/>
    <mergeCell ref="Q2:R3"/>
    <mergeCell ref="E2:F3"/>
  </mergeCells>
  <phoneticPr fontId="5" type="noConversion"/>
  <conditionalFormatting sqref="A5:A7">
    <cfRule type="duplicateValues" dxfId="5" priority="5"/>
    <cfRule type="duplicateValues" dxfId="4" priority="6"/>
  </conditionalFormatting>
  <conditionalFormatting sqref="A8:A17">
    <cfRule type="duplicateValues" dxfId="3" priority="1"/>
    <cfRule type="duplicateValues" dxfId="2" priority="2"/>
  </conditionalFormatting>
  <conditionalFormatting sqref="A18:A30">
    <cfRule type="duplicateValues" dxfId="1" priority="3"/>
    <cfRule type="duplicateValues" dxfId="0" priority="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FENG Qiang</cp:lastModifiedBy>
  <dcterms:created xsi:type="dcterms:W3CDTF">2022-09-18T02:43:59Z</dcterms:created>
  <dcterms:modified xsi:type="dcterms:W3CDTF">2022-09-18T08:09:21Z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637774F9F9864A179ECE2286D9896F2F</vt:lpwstr>
  </property>
  <property fmtid="{D5CDD505-2E9C-101B-9397-08002B2CF9AE}" pid="3" name="KSOProductBuildVer">
    <vt:lpwstr>2052-11.1.0.12156</vt:lpwstr>
  </property>
</Properties>
</file>